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9780" activeTab="0"/>
  </bookViews>
  <sheets>
    <sheet name="List1" sheetId="1" r:id="rId1"/>
  </sheets>
  <definedNames>
    <definedName name="g">'List1'!$B$2</definedName>
  </definedNames>
  <calcPr fullCalcOnLoad="1"/>
</workbook>
</file>

<file path=xl/sharedStrings.xml><?xml version="1.0" encoding="utf-8"?>
<sst xmlns="http://schemas.openxmlformats.org/spreadsheetml/2006/main" count="41" uniqueCount="31">
  <si>
    <t>ro</t>
  </si>
  <si>
    <t>b</t>
  </si>
  <si>
    <t>L</t>
  </si>
  <si>
    <t>E</t>
  </si>
  <si>
    <t>F</t>
  </si>
  <si>
    <t>w</t>
  </si>
  <si>
    <t>Pa</t>
  </si>
  <si>
    <t>m</t>
  </si>
  <si>
    <t>kg/m3</t>
  </si>
  <si>
    <t>N</t>
  </si>
  <si>
    <t>h</t>
  </si>
  <si>
    <t>m2</t>
  </si>
  <si>
    <t>i</t>
  </si>
  <si>
    <t>A</t>
  </si>
  <si>
    <t>g</t>
  </si>
  <si>
    <t>m/s2</t>
  </si>
  <si>
    <t>cm</t>
  </si>
  <si>
    <t>m4</t>
  </si>
  <si>
    <t>ei</t>
  </si>
  <si>
    <t>w(l)</t>
  </si>
  <si>
    <t>ei/A/ro/g/l^6</t>
  </si>
  <si>
    <t>a1</t>
  </si>
  <si>
    <t>a2</t>
  </si>
  <si>
    <t>y(l)</t>
  </si>
  <si>
    <t>internet</t>
  </si>
  <si>
    <t>ea</t>
  </si>
  <si>
    <t>Nm2</t>
  </si>
  <si>
    <t>GPa</t>
  </si>
  <si>
    <t>měření vlastností uhlíkového kompozitu</t>
  </si>
  <si>
    <t>průhyb od zatížení silou v oblasti malých deformací (lineární úloha) -- určení neznámého modulu pružnosti</t>
  </si>
  <si>
    <t>průhyb od vlastní tíhy v oblasti velkých deformací (nelineární úloha) -- iterativní hledání hustoty kompozitu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</si>
</sst>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21" sqref="A21"/>
    </sheetView>
  </sheetViews>
  <sheetFormatPr defaultColWidth="9.140625" defaultRowHeight="12.75"/>
  <cols>
    <col min="2" max="2" width="8.00390625" style="0" customWidth="1"/>
    <col min="3" max="3" width="12.421875" style="0" bestFit="1" customWidth="1"/>
    <col min="6" max="6" width="12.421875" style="0" bestFit="1" customWidth="1"/>
  </cols>
  <sheetData>
    <row r="1" ht="12.75">
      <c r="A1" s="1" t="s">
        <v>28</v>
      </c>
    </row>
    <row r="2" spans="1:3" ht="12.75">
      <c r="A2" t="s">
        <v>14</v>
      </c>
      <c r="B2">
        <v>9.81</v>
      </c>
      <c r="C2" t="s">
        <v>15</v>
      </c>
    </row>
    <row r="4" spans="1:3" ht="12.75">
      <c r="A4" t="s">
        <v>1</v>
      </c>
      <c r="B4">
        <v>0.004</v>
      </c>
      <c r="C4" t="s">
        <v>7</v>
      </c>
    </row>
    <row r="5" spans="1:3" ht="12.75">
      <c r="A5" t="s">
        <v>10</v>
      </c>
      <c r="B5">
        <v>0.0006</v>
      </c>
      <c r="C5" t="s">
        <v>7</v>
      </c>
    </row>
    <row r="6" spans="1:3" ht="12.75">
      <c r="A6" t="s">
        <v>2</v>
      </c>
      <c r="B6">
        <v>0.477</v>
      </c>
      <c r="C6" t="s">
        <v>7</v>
      </c>
    </row>
    <row r="8" spans="1:3" ht="12.75">
      <c r="A8" t="s">
        <v>13</v>
      </c>
      <c r="B8">
        <f>B4*B5</f>
        <v>2.4E-06</v>
      </c>
      <c r="C8" t="s">
        <v>11</v>
      </c>
    </row>
    <row r="9" spans="1:3" ht="12.75">
      <c r="A9" t="s">
        <v>12</v>
      </c>
      <c r="B9">
        <f>1/12*B4*B5^3</f>
        <v>7.199999999999998E-14</v>
      </c>
      <c r="C9" t="s">
        <v>17</v>
      </c>
    </row>
    <row r="11" spans="1:3" ht="12.75">
      <c r="A11" t="s">
        <v>4</v>
      </c>
      <c r="B11">
        <f>0.0005*g</f>
        <v>0.0049050000000000005</v>
      </c>
      <c r="C11" t="s">
        <v>9</v>
      </c>
    </row>
    <row r="12" spans="1:3" ht="12.75">
      <c r="A12" t="s">
        <v>5</v>
      </c>
      <c r="B12">
        <v>0.0185</v>
      </c>
      <c r="C12" t="s">
        <v>7</v>
      </c>
    </row>
    <row r="14" ht="12.75">
      <c r="A14" s="1" t="s">
        <v>29</v>
      </c>
    </row>
    <row r="15" spans="1:3" ht="12.75">
      <c r="A15" t="s">
        <v>3</v>
      </c>
      <c r="B15">
        <f>B11*B6^3/3/B12/B9</f>
        <v>133219766858.10814</v>
      </c>
      <c r="C15" t="s">
        <v>6</v>
      </c>
    </row>
    <row r="16" spans="2:3" ht="12.75">
      <c r="B16">
        <f>B15/1000000000</f>
        <v>133.21976685810813</v>
      </c>
      <c r="C16" t="s">
        <v>27</v>
      </c>
    </row>
    <row r="18" spans="1:3" ht="12.75">
      <c r="A18" t="s">
        <v>18</v>
      </c>
      <c r="B18">
        <f>B15*B9</f>
        <v>0.009591823213783783</v>
      </c>
      <c r="C18" t="s">
        <v>26</v>
      </c>
    </row>
    <row r="19" spans="1:3" ht="12.75">
      <c r="A19" t="s">
        <v>25</v>
      </c>
      <c r="B19">
        <f>B15*B8</f>
        <v>319727.4404594595</v>
      </c>
      <c r="C19" t="s">
        <v>9</v>
      </c>
    </row>
    <row r="21" ht="12.75">
      <c r="A21" s="1" t="s">
        <v>30</v>
      </c>
    </row>
    <row r="22" spans="1:3" ht="12.75">
      <c r="A22" t="s">
        <v>2</v>
      </c>
      <c r="B22">
        <v>98.4</v>
      </c>
      <c r="C22" t="s">
        <v>16</v>
      </c>
    </row>
    <row r="23" spans="2:3" ht="12.75">
      <c r="B23">
        <f>B22/100</f>
        <v>0.9840000000000001</v>
      </c>
      <c r="C23" t="s">
        <v>7</v>
      </c>
    </row>
    <row r="24" spans="1:3" ht="12.75">
      <c r="A24" t="s">
        <v>19</v>
      </c>
      <c r="B24">
        <v>42</v>
      </c>
      <c r="C24" t="s">
        <v>16</v>
      </c>
    </row>
    <row r="25" spans="2:3" ht="12.75">
      <c r="B25">
        <f>B24/100</f>
        <v>0.42</v>
      </c>
      <c r="C25" t="s">
        <v>7</v>
      </c>
    </row>
    <row r="26" spans="1:6" ht="12.75">
      <c r="A26" t="s">
        <v>0</v>
      </c>
      <c r="B26">
        <v>1720</v>
      </c>
      <c r="C26" t="s">
        <v>8</v>
      </c>
      <c r="D26" t="s">
        <v>24</v>
      </c>
      <c r="E26">
        <v>1750</v>
      </c>
      <c r="F26" t="s">
        <v>8</v>
      </c>
    </row>
    <row r="28" spans="1:2" ht="12.75">
      <c r="A28" t="s">
        <v>20</v>
      </c>
      <c r="B28">
        <f>B18/B8/B26/g/B23^6</f>
        <v>0.26092871718085103</v>
      </c>
    </row>
    <row r="29" spans="1:2" ht="12.75">
      <c r="A29" t="s">
        <v>21</v>
      </c>
      <c r="B29">
        <f>88/9*(B28-SQRT(B28^2+3/88/B23^6))</f>
        <v>-0.6266825733870851</v>
      </c>
    </row>
    <row r="30" spans="1:2" ht="12.75">
      <c r="A30" t="s">
        <v>22</v>
      </c>
      <c r="B30">
        <f>88/9*(B28+SQRT(B28^2+3/88/B23^6))</f>
        <v>5.729288598257061</v>
      </c>
    </row>
    <row r="32" spans="1:3" ht="12.75">
      <c r="A32" t="s">
        <v>23</v>
      </c>
      <c r="B32">
        <f>3/4*B29*B23^4*(9/70*B29^2*B23^6-1)</f>
        <v>0.4204478440624854</v>
      </c>
      <c r="C32" t="s">
        <v>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_</cp:lastModifiedBy>
  <dcterms:created xsi:type="dcterms:W3CDTF">2016-02-24T09:36:25Z</dcterms:created>
  <dcterms:modified xsi:type="dcterms:W3CDTF">2016-03-16T10:25:10Z</dcterms:modified>
  <cp:category/>
  <cp:version/>
  <cp:contentType/>
  <cp:contentStatus/>
</cp:coreProperties>
</file>